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5" i="1"/>
  <c r="H36" i="1" l="1"/>
</calcChain>
</file>

<file path=xl/sharedStrings.xml><?xml version="1.0" encoding="utf-8"?>
<sst xmlns="http://schemas.openxmlformats.org/spreadsheetml/2006/main" count="76" uniqueCount="51">
  <si>
    <t>Цена</t>
  </si>
  <si>
    <t>Сумма</t>
  </si>
  <si>
    <t>Срок выполнения Заявки</t>
  </si>
  <si>
    <t>Место поставки товара</t>
  </si>
  <si>
    <t xml:space="preserve">Приложение 1 </t>
  </si>
  <si>
    <t>№ лота</t>
  </si>
  <si>
    <t>Наименование заказчика</t>
  </si>
  <si>
    <t>Наименование лота</t>
  </si>
  <si>
    <t>Количество</t>
  </si>
  <si>
    <t xml:space="preserve">Республика Казахстан, Алматинская область, г.Талдыкорган, ул.Райымбек батыра, дом.35 </t>
  </si>
  <si>
    <t>В течении 5 календарных дней со дня подачи заявки заказчика до 31.12.2022 г.</t>
  </si>
  <si>
    <t xml:space="preserve">Мазь метилурациловая 5% 100,0 (мазь для наружного применения)   </t>
  </si>
  <si>
    <t>Натрия хлорид 10% 200,0</t>
  </si>
  <si>
    <t>Глицерин100,0 (раствор для наружного применения)</t>
  </si>
  <si>
    <t>Глюкоза 10% 200,0 (раствор для инфузий 10% 200мл)</t>
  </si>
  <si>
    <t>Глюкоза 5% 200,0 (раствор для инфузий 5%-200мл)</t>
  </si>
  <si>
    <t>Натрия оксибутират 20% 10мл №10 (раствор для иньекции 20% 10мл)</t>
  </si>
  <si>
    <t>Калия хлорид 7,45% 200,0 (раствор для инфузий 7,45% 100мл)</t>
  </si>
  <si>
    <t>Мезатон 1% 1мл №10 (раствор для инькций 1% -1мл)</t>
  </si>
  <si>
    <t xml:space="preserve">Метиленовая синь 1%-250,0 (раствор для наружного применения) </t>
  </si>
  <si>
    <t>Натрия гидрокарбонат 4% 200,0 (раствор для инфузий 4% 200мл)</t>
  </si>
  <si>
    <t>Новокаин 0,25% 200мл (раствор для инфузий 0,25 %-200мл)</t>
  </si>
  <si>
    <t>Новокаин 0,5% -200,0 (раствор для инфузий 0,5% 200мл)</t>
  </si>
  <si>
    <t>Новокаин 2% 200,0 (раствор для инфузий 2% 200мл)</t>
  </si>
  <si>
    <t>Пентоксифиллин 2%-5,0 №5 (раствор для иньекций 2% 5мл)</t>
  </si>
  <si>
    <t xml:space="preserve">Перекись водорода 27,5% (раствор для местного и наружного применения) </t>
  </si>
  <si>
    <t>Перекись водорода 3% 250мл (раствор для местного и наружного применения)</t>
  </si>
  <si>
    <t>Перекись водорода 6%-250мл (раствор для местного и наружного применения)</t>
  </si>
  <si>
    <t>Муравьиная к-та конц (р-р для наружного применения)</t>
  </si>
  <si>
    <t>Квамател 20мг №5 (порошок лиофилизированный для приготовления р-ра д/иньекции  в комплекте с растворителем (0,9% р-р натрия хлорида) №5</t>
  </si>
  <si>
    <t>Противоожоговая  болтушка 500,00 (дез. средство для наружного применения)</t>
  </si>
  <si>
    <t>Рингера 200мл (раствор для инфузий  200мл)</t>
  </si>
  <si>
    <t>Нифедипин 10мг №30 (таблетки 10мг)</t>
  </si>
  <si>
    <t>Уксусная кислота 1% 500мл (дез.средство  для наружного применения)</t>
  </si>
  <si>
    <t>Формалин 10%  (дез. средство для наружного применения)</t>
  </si>
  <si>
    <t>Сыворотка противостолбнячная №5 (р-р для инъекций по 50000МЕ)</t>
  </si>
  <si>
    <t>Формалин 40% 500мл (раствор для длительного сохранения различных анатомических препаратов)</t>
  </si>
  <si>
    <t>Фурациллин 0,02% 250мл (раствор для наружного применения (антисептик) 0,02% 250мл)</t>
  </si>
  <si>
    <t>Услуга для разведения спирта  на 70º</t>
  </si>
  <si>
    <t>Натрия хлорид 0,9% 100,0</t>
  </si>
  <si>
    <t xml:space="preserve">ГКП на ПХВ  "Талдыкорганская городская многопрофильная больница" ГУ "Управления здравоохранения Алматинской области" </t>
  </si>
  <si>
    <t>Вода дистиллированная 400,0 (раствор для иньекции 400 мл)</t>
  </si>
  <si>
    <t>Ед.измер.</t>
  </si>
  <si>
    <t>уп</t>
  </si>
  <si>
    <t>амп.</t>
  </si>
  <si>
    <t>фл.</t>
  </si>
  <si>
    <t>уп.</t>
  </si>
  <si>
    <t>л.</t>
  </si>
  <si>
    <t>кг.</t>
  </si>
  <si>
    <t>Сыворотка противогангренозная №1</t>
  </si>
  <si>
    <t xml:space="preserve">Итог: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</si>
</sst>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Border="1"/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13" zoomScale="90" zoomScaleNormal="90" workbookViewId="0">
      <selection activeCell="A35" sqref="A35:XFD35"/>
    </sheetView>
  </sheetViews>
  <sheetFormatPr defaultRowHeight="15" x14ac:dyDescent="0.25"/>
  <cols>
    <col min="1" max="1" width="4.140625" customWidth="1"/>
    <col min="2" max="2" width="9.7109375" customWidth="1"/>
    <col min="3" max="3" width="57" customWidth="1"/>
    <col min="4" max="4" width="66.140625" customWidth="1"/>
    <col min="5" max="5" width="14" bestFit="1" customWidth="1"/>
    <col min="6" max="6" width="14" customWidth="1"/>
    <col min="7" max="7" width="9.140625" bestFit="1" customWidth="1"/>
    <col min="8" max="8" width="10.7109375" bestFit="1" customWidth="1"/>
    <col min="9" max="9" width="31" customWidth="1"/>
    <col min="10" max="10" width="29.28515625" customWidth="1"/>
  </cols>
  <sheetData>
    <row r="1" spans="1:11" x14ac:dyDescent="0.25">
      <c r="A1" s="25" t="s">
        <v>4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15.75" thickBot="1" x14ac:dyDescent="0.3"/>
    <row r="3" spans="1:11" ht="26.25" customHeight="1" thickBot="1" x14ac:dyDescent="0.3">
      <c r="B3" s="1" t="s">
        <v>5</v>
      </c>
      <c r="C3" s="2" t="s">
        <v>6</v>
      </c>
      <c r="D3" s="2" t="s">
        <v>7</v>
      </c>
      <c r="E3" s="2" t="s">
        <v>8</v>
      </c>
      <c r="F3" s="2" t="s">
        <v>42</v>
      </c>
      <c r="G3" s="2" t="s">
        <v>0</v>
      </c>
      <c r="H3" s="2" t="s">
        <v>1</v>
      </c>
      <c r="I3" s="3" t="s">
        <v>2</v>
      </c>
      <c r="J3" s="5" t="s">
        <v>3</v>
      </c>
      <c r="K3" s="4"/>
    </row>
    <row r="4" spans="1:11" ht="15.75" x14ac:dyDescent="0.25">
      <c r="B4" s="6">
        <v>1</v>
      </c>
      <c r="C4" s="7">
        <v>2</v>
      </c>
      <c r="D4" s="7">
        <v>3</v>
      </c>
      <c r="E4" s="7">
        <v>5</v>
      </c>
      <c r="F4" s="7"/>
      <c r="G4" s="7">
        <v>6</v>
      </c>
      <c r="H4" s="7">
        <v>7</v>
      </c>
      <c r="I4" s="4">
        <v>8</v>
      </c>
      <c r="J4" s="8">
        <v>9</v>
      </c>
      <c r="K4" s="4"/>
    </row>
    <row r="5" spans="1:11" ht="15.75" customHeight="1" x14ac:dyDescent="0.25">
      <c r="B5" s="15">
        <v>1</v>
      </c>
      <c r="C5" s="26" t="s">
        <v>40</v>
      </c>
      <c r="D5" s="10" t="s">
        <v>41</v>
      </c>
      <c r="E5" s="16">
        <v>5000</v>
      </c>
      <c r="F5" s="16" t="s">
        <v>45</v>
      </c>
      <c r="G5" s="16">
        <v>400</v>
      </c>
      <c r="H5" s="17">
        <f>E5*G5</f>
        <v>2000000</v>
      </c>
      <c r="I5" s="29" t="s">
        <v>10</v>
      </c>
      <c r="J5" s="32" t="s">
        <v>9</v>
      </c>
      <c r="K5" s="9"/>
    </row>
    <row r="6" spans="1:11" ht="15.75" x14ac:dyDescent="0.25">
      <c r="B6" s="15">
        <v>2</v>
      </c>
      <c r="C6" s="27"/>
      <c r="D6" s="11" t="s">
        <v>13</v>
      </c>
      <c r="E6" s="16">
        <v>80</v>
      </c>
      <c r="F6" s="16" t="s">
        <v>45</v>
      </c>
      <c r="G6" s="16">
        <v>1230</v>
      </c>
      <c r="H6" s="17">
        <f t="shared" ref="H6:H35" si="0">E6*G6</f>
        <v>98400</v>
      </c>
      <c r="I6" s="30"/>
      <c r="J6" s="33"/>
      <c r="K6" s="9"/>
    </row>
    <row r="7" spans="1:11" ht="15.75" x14ac:dyDescent="0.25">
      <c r="B7" s="15">
        <v>3</v>
      </c>
      <c r="C7" s="27"/>
      <c r="D7" s="11" t="s">
        <v>14</v>
      </c>
      <c r="E7" s="16">
        <v>5000</v>
      </c>
      <c r="F7" s="16" t="s">
        <v>45</v>
      </c>
      <c r="G7" s="16">
        <v>200.4</v>
      </c>
      <c r="H7" s="20">
        <f t="shared" si="0"/>
        <v>1002000</v>
      </c>
      <c r="I7" s="30"/>
      <c r="J7" s="33"/>
      <c r="K7" s="9"/>
    </row>
    <row r="8" spans="1:11" ht="15.75" x14ac:dyDescent="0.25">
      <c r="B8" s="15">
        <v>4</v>
      </c>
      <c r="C8" s="27"/>
      <c r="D8" s="11" t="s">
        <v>15</v>
      </c>
      <c r="E8" s="16">
        <v>15000</v>
      </c>
      <c r="F8" s="16" t="s">
        <v>45</v>
      </c>
      <c r="G8" s="16">
        <v>178.75</v>
      </c>
      <c r="H8" s="17">
        <f t="shared" si="0"/>
        <v>2681250</v>
      </c>
      <c r="I8" s="30"/>
      <c r="J8" s="33"/>
      <c r="K8" s="9"/>
    </row>
    <row r="9" spans="1:11" ht="15.75" x14ac:dyDescent="0.25">
      <c r="B9" s="15">
        <v>5</v>
      </c>
      <c r="C9" s="27"/>
      <c r="D9" s="11" t="s">
        <v>16</v>
      </c>
      <c r="E9" s="16">
        <v>200</v>
      </c>
      <c r="F9" s="16" t="s">
        <v>44</v>
      </c>
      <c r="G9" s="16">
        <v>257.89999999999998</v>
      </c>
      <c r="H9" s="17">
        <f t="shared" si="0"/>
        <v>51579.999999999993</v>
      </c>
      <c r="I9" s="30"/>
      <c r="J9" s="33"/>
      <c r="K9" s="9"/>
    </row>
    <row r="10" spans="1:11" ht="15.75" x14ac:dyDescent="0.25">
      <c r="B10" s="15">
        <v>6</v>
      </c>
      <c r="C10" s="27"/>
      <c r="D10" s="11" t="s">
        <v>17</v>
      </c>
      <c r="E10" s="16">
        <v>2000</v>
      </c>
      <c r="F10" s="16" t="s">
        <v>45</v>
      </c>
      <c r="G10" s="16">
        <v>390</v>
      </c>
      <c r="H10" s="17">
        <f t="shared" si="0"/>
        <v>780000</v>
      </c>
      <c r="I10" s="30"/>
      <c r="J10" s="33"/>
      <c r="K10" s="9"/>
    </row>
    <row r="11" spans="1:11" ht="15.75" x14ac:dyDescent="0.25">
      <c r="B11" s="15">
        <v>7</v>
      </c>
      <c r="C11" s="27"/>
      <c r="D11" s="11" t="s">
        <v>11</v>
      </c>
      <c r="E11" s="16">
        <v>20</v>
      </c>
      <c r="F11" s="16" t="s">
        <v>45</v>
      </c>
      <c r="G11" s="16">
        <v>1180</v>
      </c>
      <c r="H11" s="17">
        <f t="shared" si="0"/>
        <v>23600</v>
      </c>
      <c r="I11" s="30"/>
      <c r="J11" s="33"/>
      <c r="K11" s="9"/>
    </row>
    <row r="12" spans="1:11" ht="15.75" x14ac:dyDescent="0.25">
      <c r="B12" s="15">
        <v>8</v>
      </c>
      <c r="C12" s="27"/>
      <c r="D12" s="12" t="s">
        <v>18</v>
      </c>
      <c r="E12" s="16">
        <v>50</v>
      </c>
      <c r="F12" s="16" t="s">
        <v>46</v>
      </c>
      <c r="G12" s="16">
        <v>347.6</v>
      </c>
      <c r="H12" s="17">
        <f t="shared" si="0"/>
        <v>17380</v>
      </c>
      <c r="I12" s="30"/>
      <c r="J12" s="33"/>
      <c r="K12" s="9"/>
    </row>
    <row r="13" spans="1:11" ht="15.75" x14ac:dyDescent="0.25">
      <c r="B13" s="15">
        <v>9</v>
      </c>
      <c r="C13" s="27"/>
      <c r="D13" s="11" t="s">
        <v>19</v>
      </c>
      <c r="E13" s="16">
        <v>4</v>
      </c>
      <c r="F13" s="16" t="s">
        <v>45</v>
      </c>
      <c r="G13" s="16">
        <v>550</v>
      </c>
      <c r="H13" s="17">
        <f t="shared" si="0"/>
        <v>2200</v>
      </c>
      <c r="I13" s="30"/>
      <c r="J13" s="33"/>
      <c r="K13" s="9"/>
    </row>
    <row r="14" spans="1:11" ht="15.75" x14ac:dyDescent="0.25">
      <c r="B14" s="15">
        <v>10</v>
      </c>
      <c r="C14" s="27"/>
      <c r="D14" s="11" t="s">
        <v>20</v>
      </c>
      <c r="E14" s="16">
        <v>1000</v>
      </c>
      <c r="F14" s="16" t="s">
        <v>45</v>
      </c>
      <c r="G14" s="16">
        <v>450</v>
      </c>
      <c r="H14" s="17">
        <f t="shared" si="0"/>
        <v>450000</v>
      </c>
      <c r="I14" s="30"/>
      <c r="J14" s="33"/>
      <c r="K14" s="9"/>
    </row>
    <row r="15" spans="1:11" ht="15.75" x14ac:dyDescent="0.25">
      <c r="B15" s="15">
        <v>11</v>
      </c>
      <c r="C15" s="27"/>
      <c r="D15" s="12" t="s">
        <v>21</v>
      </c>
      <c r="E15" s="16">
        <v>2500</v>
      </c>
      <c r="F15" s="16" t="s">
        <v>45</v>
      </c>
      <c r="G15" s="16">
        <v>340</v>
      </c>
      <c r="H15" s="17">
        <f t="shared" si="0"/>
        <v>850000</v>
      </c>
      <c r="I15" s="30"/>
      <c r="J15" s="33"/>
      <c r="K15" s="9"/>
    </row>
    <row r="16" spans="1:11" ht="15.75" x14ac:dyDescent="0.25">
      <c r="B16" s="15">
        <v>12</v>
      </c>
      <c r="C16" s="27"/>
      <c r="D16" s="11" t="s">
        <v>22</v>
      </c>
      <c r="E16" s="16">
        <v>2000</v>
      </c>
      <c r="F16" s="16" t="s">
        <v>45</v>
      </c>
      <c r="G16" s="16">
        <v>380</v>
      </c>
      <c r="H16" s="17">
        <f t="shared" si="0"/>
        <v>760000</v>
      </c>
      <c r="I16" s="30"/>
      <c r="J16" s="33"/>
      <c r="K16" s="9"/>
    </row>
    <row r="17" spans="2:11" ht="15.75" x14ac:dyDescent="0.25">
      <c r="B17" s="15">
        <v>13</v>
      </c>
      <c r="C17" s="27"/>
      <c r="D17" s="11" t="s">
        <v>23</v>
      </c>
      <c r="E17" s="16">
        <v>1200</v>
      </c>
      <c r="F17" s="16" t="s">
        <v>45</v>
      </c>
      <c r="G17" s="16">
        <v>480</v>
      </c>
      <c r="H17" s="20">
        <f t="shared" si="0"/>
        <v>576000</v>
      </c>
      <c r="I17" s="30"/>
      <c r="J17" s="33"/>
      <c r="K17" s="9"/>
    </row>
    <row r="18" spans="2:11" ht="15.75" x14ac:dyDescent="0.25">
      <c r="B18" s="15">
        <v>14</v>
      </c>
      <c r="C18" s="27"/>
      <c r="D18" s="11" t="s">
        <v>24</v>
      </c>
      <c r="E18" s="16">
        <v>7000</v>
      </c>
      <c r="F18" s="16" t="s">
        <v>46</v>
      </c>
      <c r="G18" s="16">
        <v>51.46</v>
      </c>
      <c r="H18" s="17">
        <f t="shared" si="0"/>
        <v>360220</v>
      </c>
      <c r="I18" s="30"/>
      <c r="J18" s="33"/>
      <c r="K18" s="9"/>
    </row>
    <row r="19" spans="2:11" ht="30" x14ac:dyDescent="0.25">
      <c r="B19" s="15">
        <v>15</v>
      </c>
      <c r="C19" s="27"/>
      <c r="D19" s="11" t="s">
        <v>25</v>
      </c>
      <c r="E19" s="16">
        <v>500</v>
      </c>
      <c r="F19" s="16" t="s">
        <v>47</v>
      </c>
      <c r="G19" s="16">
        <v>4780</v>
      </c>
      <c r="H19" s="17">
        <f t="shared" si="0"/>
        <v>2390000</v>
      </c>
      <c r="I19" s="30"/>
      <c r="J19" s="33"/>
      <c r="K19" s="9"/>
    </row>
    <row r="20" spans="2:11" ht="30" x14ac:dyDescent="0.25">
      <c r="B20" s="15">
        <v>16</v>
      </c>
      <c r="C20" s="27"/>
      <c r="D20" s="11" t="s">
        <v>26</v>
      </c>
      <c r="E20" s="16">
        <v>3000</v>
      </c>
      <c r="F20" s="16" t="s">
        <v>45</v>
      </c>
      <c r="G20" s="16">
        <v>350</v>
      </c>
      <c r="H20" s="17">
        <f t="shared" si="0"/>
        <v>1050000</v>
      </c>
      <c r="I20" s="30"/>
      <c r="J20" s="33"/>
      <c r="K20" s="9"/>
    </row>
    <row r="21" spans="2:11" ht="30" x14ac:dyDescent="0.25">
      <c r="B21" s="15">
        <v>17</v>
      </c>
      <c r="C21" s="27"/>
      <c r="D21" s="11" t="s">
        <v>27</v>
      </c>
      <c r="E21" s="16">
        <v>1000</v>
      </c>
      <c r="F21" s="16" t="s">
        <v>45</v>
      </c>
      <c r="G21" s="16">
        <v>420</v>
      </c>
      <c r="H21" s="17">
        <f t="shared" si="0"/>
        <v>420000</v>
      </c>
      <c r="I21" s="30"/>
      <c r="J21" s="33"/>
      <c r="K21" s="9"/>
    </row>
    <row r="22" spans="2:11" ht="15.75" x14ac:dyDescent="0.25">
      <c r="B22" s="15">
        <v>18</v>
      </c>
      <c r="C22" s="27"/>
      <c r="D22" s="11" t="s">
        <v>28</v>
      </c>
      <c r="E22" s="16">
        <v>20</v>
      </c>
      <c r="F22" s="16" t="s">
        <v>47</v>
      </c>
      <c r="G22" s="16">
        <v>15500</v>
      </c>
      <c r="H22" s="17">
        <f t="shared" si="0"/>
        <v>310000</v>
      </c>
      <c r="I22" s="30"/>
      <c r="J22" s="33"/>
      <c r="K22" s="9"/>
    </row>
    <row r="23" spans="2:11" ht="45" x14ac:dyDescent="0.25">
      <c r="B23" s="15">
        <v>20</v>
      </c>
      <c r="C23" s="27"/>
      <c r="D23" s="12" t="s">
        <v>29</v>
      </c>
      <c r="E23" s="16">
        <v>500</v>
      </c>
      <c r="F23" s="16" t="s">
        <v>46</v>
      </c>
      <c r="G23" s="16">
        <v>1777.3</v>
      </c>
      <c r="H23" s="17">
        <f t="shared" si="0"/>
        <v>888650</v>
      </c>
      <c r="I23" s="30"/>
      <c r="J23" s="33"/>
      <c r="K23" s="9"/>
    </row>
    <row r="24" spans="2:11" ht="30" x14ac:dyDescent="0.25">
      <c r="B24" s="15">
        <v>21</v>
      </c>
      <c r="C24" s="27"/>
      <c r="D24" s="11" t="s">
        <v>30</v>
      </c>
      <c r="E24" s="16">
        <v>100</v>
      </c>
      <c r="F24" s="16" t="s">
        <v>45</v>
      </c>
      <c r="G24" s="16">
        <v>5100</v>
      </c>
      <c r="H24" s="17">
        <f t="shared" si="0"/>
        <v>510000</v>
      </c>
      <c r="I24" s="30"/>
      <c r="J24" s="33"/>
      <c r="K24" s="9"/>
    </row>
    <row r="25" spans="2:11" ht="15.75" x14ac:dyDescent="0.25">
      <c r="B25" s="15">
        <v>22</v>
      </c>
      <c r="C25" s="27"/>
      <c r="D25" s="11" t="s">
        <v>31</v>
      </c>
      <c r="E25" s="16">
        <v>7000</v>
      </c>
      <c r="F25" s="16" t="s">
        <v>45</v>
      </c>
      <c r="G25" s="16">
        <v>480</v>
      </c>
      <c r="H25" s="17">
        <f t="shared" si="0"/>
        <v>3360000</v>
      </c>
      <c r="I25" s="30"/>
      <c r="J25" s="33"/>
      <c r="K25" s="9"/>
    </row>
    <row r="26" spans="2:11" ht="15.75" x14ac:dyDescent="0.25">
      <c r="B26" s="15">
        <v>23</v>
      </c>
      <c r="C26" s="27"/>
      <c r="D26" s="13" t="s">
        <v>32</v>
      </c>
      <c r="E26" s="18">
        <v>20</v>
      </c>
      <c r="F26" s="18" t="s">
        <v>46</v>
      </c>
      <c r="G26" s="18">
        <v>67.86</v>
      </c>
      <c r="H26" s="17">
        <f t="shared" si="0"/>
        <v>1357.2</v>
      </c>
      <c r="I26" s="30"/>
      <c r="J26" s="33"/>
      <c r="K26" s="9"/>
    </row>
    <row r="27" spans="2:11" ht="19.5" customHeight="1" x14ac:dyDescent="0.25">
      <c r="B27" s="15">
        <v>24</v>
      </c>
      <c r="C27" s="27"/>
      <c r="D27" s="11" t="s">
        <v>33</v>
      </c>
      <c r="E27" s="16">
        <v>100</v>
      </c>
      <c r="F27" s="16" t="s">
        <v>45</v>
      </c>
      <c r="G27" s="16">
        <v>760</v>
      </c>
      <c r="H27" s="17">
        <f t="shared" si="0"/>
        <v>76000</v>
      </c>
      <c r="I27" s="30"/>
      <c r="J27" s="33"/>
      <c r="K27" s="9"/>
    </row>
    <row r="28" spans="2:11" ht="15.75" x14ac:dyDescent="0.25">
      <c r="B28" s="15">
        <v>25</v>
      </c>
      <c r="C28" s="27"/>
      <c r="D28" s="11" t="s">
        <v>34</v>
      </c>
      <c r="E28" s="16">
        <v>300</v>
      </c>
      <c r="F28" s="16" t="s">
        <v>47</v>
      </c>
      <c r="G28" s="16">
        <v>680</v>
      </c>
      <c r="H28" s="20">
        <f t="shared" si="0"/>
        <v>204000</v>
      </c>
      <c r="I28" s="30"/>
      <c r="J28" s="33"/>
      <c r="K28" s="9"/>
    </row>
    <row r="29" spans="2:11" ht="15.75" x14ac:dyDescent="0.25">
      <c r="B29" s="15">
        <v>26</v>
      </c>
      <c r="C29" s="27"/>
      <c r="D29" s="11" t="s">
        <v>35</v>
      </c>
      <c r="E29" s="18">
        <v>400</v>
      </c>
      <c r="F29" s="18" t="s">
        <v>46</v>
      </c>
      <c r="G29" s="18">
        <v>7000</v>
      </c>
      <c r="H29" s="20">
        <f t="shared" si="0"/>
        <v>2800000</v>
      </c>
      <c r="I29" s="30"/>
      <c r="J29" s="33"/>
      <c r="K29" s="9"/>
    </row>
    <row r="30" spans="2:11" ht="30" x14ac:dyDescent="0.25">
      <c r="B30" s="15">
        <v>27</v>
      </c>
      <c r="C30" s="27"/>
      <c r="D30" s="11" t="s">
        <v>36</v>
      </c>
      <c r="E30" s="16">
        <v>20</v>
      </c>
      <c r="F30" s="16" t="s">
        <v>45</v>
      </c>
      <c r="G30" s="16">
        <v>3610</v>
      </c>
      <c r="H30" s="17">
        <f t="shared" si="0"/>
        <v>72200</v>
      </c>
      <c r="I30" s="30"/>
      <c r="J30" s="33"/>
      <c r="K30" s="9"/>
    </row>
    <row r="31" spans="2:11" ht="30" x14ac:dyDescent="0.25">
      <c r="B31" s="15">
        <v>28</v>
      </c>
      <c r="C31" s="27"/>
      <c r="D31" s="11" t="s">
        <v>37</v>
      </c>
      <c r="E31" s="16">
        <v>10000</v>
      </c>
      <c r="F31" s="16" t="s">
        <v>45</v>
      </c>
      <c r="G31" s="16">
        <v>330</v>
      </c>
      <c r="H31" s="17">
        <f t="shared" si="0"/>
        <v>3300000</v>
      </c>
      <c r="I31" s="30"/>
      <c r="J31" s="33"/>
      <c r="K31" s="9"/>
    </row>
    <row r="32" spans="2:11" ht="15.75" x14ac:dyDescent="0.25">
      <c r="B32" s="15">
        <v>29</v>
      </c>
      <c r="C32" s="27"/>
      <c r="D32" s="11" t="s">
        <v>38</v>
      </c>
      <c r="E32" s="16">
        <v>1200</v>
      </c>
      <c r="F32" s="16" t="s">
        <v>48</v>
      </c>
      <c r="G32" s="16">
        <v>250</v>
      </c>
      <c r="H32" s="17">
        <f t="shared" si="0"/>
        <v>300000</v>
      </c>
      <c r="I32" s="30"/>
      <c r="J32" s="33"/>
      <c r="K32" s="9"/>
    </row>
    <row r="33" spans="2:10" x14ac:dyDescent="0.25">
      <c r="B33" s="15">
        <v>30</v>
      </c>
      <c r="C33" s="27"/>
      <c r="D33" s="14" t="s">
        <v>39</v>
      </c>
      <c r="E33" s="18">
        <v>20000</v>
      </c>
      <c r="F33" s="18" t="s">
        <v>45</v>
      </c>
      <c r="G33" s="21">
        <v>67.180000000000007</v>
      </c>
      <c r="H33" s="17">
        <f t="shared" si="0"/>
        <v>1343600.0000000002</v>
      </c>
      <c r="I33" s="30"/>
      <c r="J33" s="33"/>
    </row>
    <row r="34" spans="2:10" x14ac:dyDescent="0.25">
      <c r="B34" s="15">
        <v>31</v>
      </c>
      <c r="C34" s="27"/>
      <c r="D34" s="14" t="s">
        <v>12</v>
      </c>
      <c r="E34" s="18">
        <v>2500</v>
      </c>
      <c r="F34" s="18" t="s">
        <v>45</v>
      </c>
      <c r="G34" s="21">
        <v>380</v>
      </c>
      <c r="H34" s="17">
        <f t="shared" si="0"/>
        <v>950000</v>
      </c>
      <c r="I34" s="30"/>
      <c r="J34" s="33"/>
    </row>
    <row r="35" spans="2:10" ht="15.75" x14ac:dyDescent="0.25">
      <c r="B35" s="15">
        <v>33</v>
      </c>
      <c r="C35" s="28"/>
      <c r="D35" s="22" t="s">
        <v>49</v>
      </c>
      <c r="E35" s="23">
        <v>2</v>
      </c>
      <c r="F35" s="23" t="s">
        <v>43</v>
      </c>
      <c r="G35" s="20">
        <v>80000</v>
      </c>
      <c r="H35" s="17">
        <f t="shared" si="0"/>
        <v>160000</v>
      </c>
      <c r="I35" s="31"/>
      <c r="J35" s="34"/>
    </row>
    <row r="36" spans="2:10" ht="15.75" x14ac:dyDescent="0.25">
      <c r="B36" s="35" t="s">
        <v>50</v>
      </c>
      <c r="C36" s="36"/>
      <c r="D36" s="36"/>
      <c r="E36" s="36"/>
      <c r="F36" s="36"/>
      <c r="G36" s="37"/>
      <c r="H36" s="24">
        <f>SUM(H5:H35)</f>
        <v>27788437.199999999</v>
      </c>
      <c r="I36" s="19"/>
      <c r="J36" s="19"/>
    </row>
  </sheetData>
  <mergeCells count="5">
    <mergeCell ref="A1:J1"/>
    <mergeCell ref="C5:C35"/>
    <mergeCell ref="I5:I35"/>
    <mergeCell ref="J5:J35"/>
    <mergeCell ref="B36:G36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2022-02-23T05:07:29Z</dcterms:modified>
</cp:coreProperties>
</file>